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65" windowWidth="14805" windowHeight="7950"/>
  </bookViews>
  <sheets>
    <sheet name="T-2532-07-05-01-01-001" sheetId="15" r:id="rId1"/>
  </sheets>
  <calcPr calcId="124519"/>
</workbook>
</file>

<file path=xl/calcChain.xml><?xml version="1.0" encoding="utf-8"?>
<calcChain xmlns="http://schemas.openxmlformats.org/spreadsheetml/2006/main">
  <c r="J40" i="15"/>
  <c r="E43" s="1"/>
  <c r="E44" l="1"/>
  <c r="E45" s="1"/>
</calcChain>
</file>

<file path=xl/sharedStrings.xml><?xml version="1.0" encoding="utf-8"?>
<sst xmlns="http://schemas.openxmlformats.org/spreadsheetml/2006/main" count="232" uniqueCount="112">
  <si>
    <t>Sl.No.</t>
  </si>
  <si>
    <t>SSR CODES</t>
  </si>
  <si>
    <t>EA</t>
  </si>
  <si>
    <t>M</t>
  </si>
  <si>
    <t>Schedule Cost. (Excluding GST)</t>
  </si>
  <si>
    <t>DR</t>
  </si>
  <si>
    <t>GST@18%</t>
  </si>
  <si>
    <t>Schedule Cost Total</t>
  </si>
  <si>
    <t>Particulars</t>
  </si>
  <si>
    <t>SWR10357</t>
  </si>
  <si>
    <t>KG</t>
  </si>
  <si>
    <t>SWR11862</t>
  </si>
  <si>
    <t>SMR11488</t>
  </si>
  <si>
    <t>SWR10356</t>
  </si>
  <si>
    <t>M3</t>
  </si>
  <si>
    <t>SMR40081</t>
  </si>
  <si>
    <t>SWR11982</t>
  </si>
  <si>
    <t>SWR12006</t>
  </si>
  <si>
    <t>SWR10390</t>
  </si>
  <si>
    <t>SWR11230</t>
  </si>
  <si>
    <t>SWR11231</t>
  </si>
  <si>
    <t>SWR11171</t>
  </si>
  <si>
    <t>Loading of 11/33 KV IN/OUT door kits</t>
  </si>
  <si>
    <t>SWR11152</t>
  </si>
  <si>
    <t>Un-loading of 11/33 KV IN/OUT door kits</t>
  </si>
  <si>
    <t>SWR11172</t>
  </si>
  <si>
    <t>Loading 11/33KV Straight thr jointkit</t>
  </si>
  <si>
    <t>SWR11153</t>
  </si>
  <si>
    <t>Un-loading 11/33KV Straight thr jointkit</t>
  </si>
  <si>
    <t>SMR11482</t>
  </si>
  <si>
    <t>SMR11485</t>
  </si>
  <si>
    <t>SWR12125</t>
  </si>
  <si>
    <t>SWR10320</t>
  </si>
  <si>
    <t>SWR10393</t>
  </si>
  <si>
    <t>SWR10385</t>
  </si>
  <si>
    <t>SMR40078</t>
  </si>
  <si>
    <t>SWR10988</t>
  </si>
  <si>
    <t>SWR10206</t>
  </si>
  <si>
    <t>LOADING of MS Channel,Angles,Flats&amp;Rods</t>
  </si>
  <si>
    <t>TO</t>
  </si>
  <si>
    <t>SWR10524</t>
  </si>
  <si>
    <t>UNLOADING of MS Channel,Angles,Flats&amp;Rod</t>
  </si>
  <si>
    <t>SWR10133</t>
  </si>
  <si>
    <t>SWR10108</t>
  </si>
  <si>
    <t>SWR10641</t>
  </si>
  <si>
    <t>SWR10366</t>
  </si>
  <si>
    <t>KM</t>
  </si>
  <si>
    <t>SWR10191</t>
  </si>
  <si>
    <t>LOADING  of Conductor drums</t>
  </si>
  <si>
    <t>SWR10509</t>
  </si>
  <si>
    <t>UNLOADING of Conductor drums</t>
  </si>
  <si>
    <t>SWR11248</t>
  </si>
  <si>
    <t>SWR11249</t>
  </si>
  <si>
    <t>SWR10301</t>
  </si>
  <si>
    <t>SWR10869</t>
  </si>
  <si>
    <t>SWR11266</t>
  </si>
  <si>
    <t>SWR10298</t>
  </si>
  <si>
    <t>Cost of Pipes and slabs.Supply of 6" B class GI pipe</t>
  </si>
  <si>
    <t>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-DR 11KV 3x185sqmm UG Cb CC/BT Compsr</t>
  </si>
  <si>
    <t>Raising of double run cable on already erected support with wooden / MS clamps and connecting it to over head line with cable jumpers including cost of required wooden cleats, lugs and bolts and nuts through GI pipe (excluding the cost of GI pipe) -DR 11KV 3x185sqmm UG Cb on support</t>
  </si>
  <si>
    <t xml:space="preserve">Making of Outdoor/Indoor End Termination
Making 11 KV 3x185 Sqmm Cable Out Door/Indoor end termination </t>
  </si>
  <si>
    <t>Loading of 11/33KV XLPE UG Cable for all sizes</t>
  </si>
  <si>
    <t>Unloading of 11/33KV XLPE UG Cable all sizes</t>
  </si>
  <si>
    <t>Supply of earthing pipe with materials. CI earth pipe 100 mm dia, 2.75 mt long thickness 
10mm with flange as per specication</t>
  </si>
  <si>
    <t>Supply of earthing pipe with materials.GI flat 25x3 mm incl material</t>
  </si>
  <si>
    <t xml:space="preserve"> Erection of Equipment.Running of GI eartn flat of size 25X3mm from all metallic parts of channels, AB Switch, HG fuse set, DTr neutral and LTDistribution box and inter connection of earth pits etc complete</t>
  </si>
  <si>
    <t>Supply of earthing pipe with materials - GI Bolts &amp; Nuts,Washers etc.,</t>
  </si>
  <si>
    <t xml:space="preserve">Fabrication of materials including 2 coats of Red oxide painting. Back clamps with 50 x 6 mm MS Flat 
</t>
  </si>
  <si>
    <t>Supply of 150 mm Hume pipe of class NP3 with compresive strength of 35N/mm2 for 28 days curing,barewall thickness of 30mm,1.25kG linear/meter and withstanding capability of 
22.50KN/linear meter as per IS 458-1993</t>
  </si>
  <si>
    <t xml:space="preserve">Paving out and stringing of conductor by providing temporary stays, tensioning,sagging correctly, fixing strain points, transferring to pin points binding, keeping stifner, rectification of poles, guys and jumpering etc., including transport of material 
from road side to location. 100 Sqmm Single Circuit (3 Conductors) 
</t>
  </si>
  <si>
    <t>Loading of 11KV Polymer Pin Insulator-GI  pin</t>
  </si>
  <si>
    <t>Unloading of 11KV Polymer Pin Insulator-GI pin</t>
  </si>
  <si>
    <t xml:space="preserve">Cutting charges for MS Sections.MS flat of all sizes </t>
  </si>
  <si>
    <t>Laying of XLPE UG cable Six Run including excavation of trench of size 1050mm wide to 1200mm wide as per the site conditions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(Second,third or more cable laying cost not Included) depth of the trench LT-0.85 mts, 11 KV-1.05Mtrs &amp; 33 KV - 1.20 mtrs.-2nd Cable in Excavated Trench</t>
  </si>
  <si>
    <t xml:space="preserve">Fabrication of Main and Auxiliary structures with welding using raw steel such as RS joist, M.S.Angles, Plates, Channels, including the supply and fabrication of 6mm base plate to the 
RS-Joist poles excluding cost of Mild Steel and transport charges to substation site, including erection.
</t>
  </si>
  <si>
    <t xml:space="preserve">Erection of AB Switch and aligment complete. 11KV 400/200A Conventional type AB Switch 
including fixing of cross angles and alignment complete </t>
  </si>
  <si>
    <t>Erection of pole in position, aligning and setting to work, fixing of cross arms and top clamps, earthing of supports, back filling with earth and stones properly ramming including transport of materials from road side to location excluding pit 
excavation.Box pole 9/10/11 Mtr.</t>
  </si>
  <si>
    <t>Mass concreting of supports erected with CC (1:4:8) using 40 mm, HB G metal including the cost of metal, sand, Cement and curing etc.Including the cost of cement</t>
  </si>
  <si>
    <t xml:space="preserve">Painting of R.S Joist,Box poles including cross arms and clamps with two coat of Al.paint including cost of paint and consumables.
</t>
  </si>
  <si>
    <t>Providing of earthing with excavation of earth pit (0.6 x0.6x2.4 Mts.) duly filling with bentonite, earth , running of earth wire etc., complete, including cost of bentonite and excluding cost of RCC collar of size 0.75M dia x 0.5 M height</t>
  </si>
  <si>
    <t>Cutting charges for MS Sections.RS Joists 175 x 85 mm</t>
  </si>
  <si>
    <t>UG Cables Joints :
Making of Straight through joints
11 KV 3x185 Sqmm Cable</t>
  </si>
  <si>
    <t>Transport of iron materials such as R.S. Joists, Rail Poles, fabricated supports, steel,iron, flat, M.S. Channels etc., by lorries. (excluding of loading &amp; unloading )</t>
  </si>
  <si>
    <t>Transport of conductor drums, cable drums, fragile material such as kiosks, VCBs,control panels, current transformers, boosters, lightning arrestors, insulators,transformers, meters (which are less in weight and occupy more space) (excluding 
of loading unloading)Note: 1). It will be treated as full load of 10 MT and paid for 10 MT.
 2). For 3 Ton vehicle : 50% of the following rates 
Above 20 Km and upto 30 Km with Lorry for each trip</t>
  </si>
  <si>
    <t>Estimate Quantity (Only figures)</t>
  </si>
  <si>
    <t xml:space="preserve">  Work Type eg.,     Earth Work, Electrical  works..etc., (Upto 200 Characters)</t>
  </si>
  <si>
    <t>Item Short Description</t>
  </si>
  <si>
    <t>APSS/Morth CI.Number  (Upto 200 characters)</t>
  </si>
  <si>
    <t>Rate INR upto 2 Decimals</t>
  </si>
  <si>
    <t>UOM    (upto 50 Characters)</t>
  </si>
  <si>
    <t>Amount  INR (Upto 2 Decimals)</t>
  </si>
  <si>
    <t>As per relevent standard specification</t>
  </si>
  <si>
    <t>Supply</t>
  </si>
  <si>
    <t>Supply of work</t>
  </si>
  <si>
    <t>Excavation</t>
  </si>
  <si>
    <t>Excavation of work</t>
  </si>
  <si>
    <t xml:space="preserve">Erection </t>
  </si>
  <si>
    <t>Erection of work</t>
  </si>
  <si>
    <t>LOADING</t>
  </si>
  <si>
    <t>LOADING of work</t>
  </si>
  <si>
    <t xml:space="preserve">UNLOADING </t>
  </si>
  <si>
    <t>UNLOADING of work</t>
  </si>
  <si>
    <t>Transport</t>
  </si>
  <si>
    <t>Transport of work</t>
  </si>
  <si>
    <t>Fabrication</t>
  </si>
  <si>
    <t>Fabrication of work</t>
  </si>
  <si>
    <t>Stringing</t>
  </si>
  <si>
    <t>Stringing of work</t>
  </si>
  <si>
    <t>Transportation of work</t>
  </si>
  <si>
    <t>Excavation of pits in all soils except hard rock requiring blasting.11 Mtrs PSCC Poles/ Box poles 0.75 M x 0.9 M x 1.95 M (1.31 cum)</t>
  </si>
  <si>
    <r>
      <t xml:space="preserve">
</t>
    </r>
    <r>
      <rPr>
        <b/>
        <sz val="22"/>
        <color theme="1"/>
        <rFont val="Arial"/>
        <family val="2"/>
      </rPr>
      <t>Name of the work:</t>
    </r>
    <r>
      <rPr>
        <sz val="22"/>
        <color theme="1"/>
        <rFont val="Arial"/>
        <family val="2"/>
      </rPr>
      <t xml:space="preserve"> Bifurcation of existing </t>
    </r>
    <r>
      <rPr>
        <b/>
        <sz val="22"/>
        <color theme="1"/>
        <rFont val="Arial"/>
        <family val="2"/>
      </rPr>
      <t>11KV Bhavanipuram Feeder</t>
    </r>
    <r>
      <rPr>
        <sz val="22"/>
        <color theme="1"/>
        <rFont val="Arial"/>
        <family val="2"/>
      </rPr>
      <t xml:space="preserve"> emanating from 33/11KV Vemana Colony SS by laying of 1.66 KM of 11KV3X185Sq.mm XLPE UG cable (DR) from 33/11KV HMT HILLS SS along with erecting 1No. 11KV Feeder VCB at the same SS in Vemana Colony Section of Miyapur Sub-Division in Kukatpally Division in Medchal Circle under T
&amp;D Improvements to original works (Summer Action Plan-2026).                                                                                                                      </t>
    </r>
    <r>
      <rPr>
        <sz val="22"/>
        <color theme="1"/>
        <rFont val="Arial"/>
        <family val="2"/>
      </rPr>
      <t xml:space="preserve">
</t>
    </r>
  </si>
  <si>
    <t>Schedule(WBS No:WBS NO.T-2532-07-05-01-01-001)</t>
  </si>
</sst>
</file>

<file path=xl/styles.xml><?xml version="1.0" encoding="utf-8"?>
<styleSheet xmlns="http://schemas.openxmlformats.org/spreadsheetml/2006/main">
  <fonts count="13">
    <font>
      <sz val="11"/>
      <color theme="1"/>
      <name val="Calibri"/>
      <family val="2"/>
      <scheme val="minor"/>
    </font>
    <font>
      <sz val="10"/>
      <name val="Arial"/>
      <family val="2"/>
    </font>
    <font>
      <u/>
      <sz val="11"/>
      <color theme="10"/>
      <name val="Calibri"/>
      <family val="2"/>
      <scheme val="minor"/>
    </font>
    <font>
      <b/>
      <sz val="22"/>
      <color theme="1"/>
      <name val="Arial"/>
      <family val="2"/>
    </font>
    <font>
      <sz val="22"/>
      <color theme="1"/>
      <name val="Arial"/>
      <family val="2"/>
    </font>
    <font>
      <b/>
      <sz val="18"/>
      <color theme="1"/>
      <name val="Arial"/>
      <family val="2"/>
    </font>
    <font>
      <sz val="18"/>
      <name val="Arial"/>
      <family val="2"/>
    </font>
    <font>
      <sz val="18"/>
      <color theme="1"/>
      <name val="Arial"/>
      <family val="2"/>
    </font>
    <font>
      <sz val="18"/>
      <color rgb="FF000000"/>
      <name val="Arial"/>
      <family val="2"/>
    </font>
    <font>
      <b/>
      <sz val="18"/>
      <color theme="10"/>
      <name val="Arial"/>
      <family val="2"/>
    </font>
    <font>
      <sz val="22"/>
      <color rgb="FF000000"/>
      <name val="Arial"/>
      <family val="2"/>
    </font>
    <font>
      <b/>
      <sz val="18"/>
      <name val="Arial"/>
      <family val="2"/>
    </font>
    <font>
      <b/>
      <sz val="26"/>
      <color theme="1"/>
      <name val="Calibri"/>
      <family val="2"/>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0" fontId="1" fillId="0" borderId="0"/>
    <xf numFmtId="0" fontId="2" fillId="0" borderId="0" applyNumberFormat="0" applyFill="0" applyBorder="0" applyAlignment="0" applyProtection="0"/>
  </cellStyleXfs>
  <cellXfs count="40">
    <xf numFmtId="0" fontId="0" fillId="0" borderId="0" xfId="0"/>
    <xf numFmtId="0" fontId="0" fillId="0" borderId="0" xfId="0" applyAlignment="1">
      <alignment horizontal="left"/>
    </xf>
    <xf numFmtId="0" fontId="0" fillId="0" borderId="0" xfId="0" applyBorder="1"/>
    <xf numFmtId="0" fontId="6" fillId="0" borderId="4" xfId="1" applyFont="1" applyBorder="1" applyAlignment="1">
      <alignment horizontal="center" vertical="center" wrapText="1"/>
    </xf>
    <xf numFmtId="0" fontId="6" fillId="0" borderId="4" xfId="0" applyFont="1" applyBorder="1" applyAlignment="1">
      <alignment horizontal="center" vertical="center" wrapText="1"/>
    </xf>
    <xf numFmtId="0" fontId="7" fillId="0" borderId="1" xfId="0" applyFont="1" applyBorder="1" applyAlignment="1">
      <alignment horizontal="left" vertical="center" wrapText="1"/>
    </xf>
    <xf numFmtId="0" fontId="6" fillId="0" borderId="4" xfId="2" applyFont="1" applyBorder="1" applyAlignment="1">
      <alignment horizontal="center" vertical="center" wrapText="1"/>
    </xf>
    <xf numFmtId="2" fontId="6" fillId="0" borderId="4" xfId="2" applyNumberFormat="1" applyFont="1" applyBorder="1" applyAlignment="1">
      <alignment horizontal="center" vertical="center" wrapText="1"/>
    </xf>
    <xf numFmtId="4" fontId="6" fillId="0" borderId="4" xfId="2" applyNumberFormat="1" applyFont="1" applyBorder="1" applyAlignment="1">
      <alignment horizontal="right" vertical="center" wrapText="1"/>
    </xf>
    <xf numFmtId="0" fontId="6" fillId="0" borderId="4" xfId="2" applyFont="1" applyBorder="1" applyAlignment="1">
      <alignment horizontal="left" vertical="center" wrapText="1"/>
    </xf>
    <xf numFmtId="0" fontId="6" fillId="0" borderId="4" xfId="0" applyFont="1" applyBorder="1" applyAlignment="1">
      <alignment horizontal="justify" vertical="center" wrapText="1"/>
    </xf>
    <xf numFmtId="0" fontId="5" fillId="0" borderId="0" xfId="0" applyFont="1" applyBorder="1" applyAlignment="1">
      <alignment horizontal="right" vertical="center"/>
    </xf>
    <xf numFmtId="0" fontId="5" fillId="0" borderId="0" xfId="0" applyFont="1" applyBorder="1" applyAlignment="1">
      <alignment horizontal="left" vertical="center"/>
    </xf>
    <xf numFmtId="0" fontId="6" fillId="0" borderId="0" xfId="0" applyFont="1" applyFill="1" applyBorder="1" applyAlignment="1">
      <alignment horizontal="center" vertical="center" wrapText="1"/>
    </xf>
    <xf numFmtId="2" fontId="8" fillId="0" borderId="0" xfId="0" applyNumberFormat="1" applyFont="1" applyFill="1" applyBorder="1" applyAlignment="1">
      <alignment horizontal="center" vertical="center" shrinkToFit="1"/>
    </xf>
    <xf numFmtId="4" fontId="8" fillId="0" borderId="0" xfId="0" applyNumberFormat="1" applyFont="1" applyFill="1" applyBorder="1" applyAlignment="1">
      <alignment horizontal="right" vertical="center" shrinkToFit="1"/>
    </xf>
    <xf numFmtId="0" fontId="9" fillId="0" borderId="4" xfId="3" applyFont="1" applyBorder="1" applyAlignment="1">
      <alignment horizontal="right" vertical="center"/>
    </xf>
    <xf numFmtId="4" fontId="6" fillId="0" borderId="4" xfId="2" applyNumberFormat="1" applyFont="1" applyBorder="1" applyAlignment="1">
      <alignment horizontal="center" vertical="center" wrapText="1"/>
    </xf>
    <xf numFmtId="0" fontId="6" fillId="0" borderId="4" xfId="2" applyFont="1" applyBorder="1" applyAlignment="1">
      <alignment vertical="center" wrapText="1"/>
    </xf>
    <xf numFmtId="0" fontId="5" fillId="0" borderId="4" xfId="0" applyFont="1" applyBorder="1" applyAlignment="1">
      <alignment horizontal="right" vertical="center"/>
    </xf>
    <xf numFmtId="0" fontId="11" fillId="0" borderId="4" xfId="1" applyFont="1" applyBorder="1" applyAlignment="1">
      <alignment horizontal="center" vertical="center" wrapText="1"/>
    </xf>
    <xf numFmtId="0" fontId="11" fillId="0" borderId="4" xfId="0" applyFont="1" applyBorder="1" applyAlignment="1">
      <alignment horizontal="center" vertical="center" wrapText="1"/>
    </xf>
    <xf numFmtId="0" fontId="11" fillId="2" borderId="4" xfId="2" applyFont="1" applyFill="1" applyBorder="1" applyAlignment="1">
      <alignment horizontal="center" vertical="center" wrapText="1"/>
    </xf>
    <xf numFmtId="0" fontId="11" fillId="0" borderId="4" xfId="2" applyFont="1" applyBorder="1" applyAlignment="1">
      <alignment horizontal="center" vertical="center" wrapText="1"/>
    </xf>
    <xf numFmtId="2" fontId="11" fillId="2" borderId="4" xfId="2" applyNumberFormat="1" applyFont="1" applyFill="1" applyBorder="1" applyAlignment="1">
      <alignment horizontal="center" vertical="center" wrapText="1"/>
    </xf>
    <xf numFmtId="2" fontId="6" fillId="2" borderId="4" xfId="0" applyNumberFormat="1" applyFont="1" applyFill="1" applyBorder="1" applyAlignment="1">
      <alignment horizontal="center" vertical="center" wrapText="1"/>
    </xf>
    <xf numFmtId="4" fontId="11" fillId="0" borderId="4" xfId="2" applyNumberFormat="1" applyFont="1" applyBorder="1" applyAlignment="1">
      <alignment horizontal="right" vertical="center" wrapText="1"/>
    </xf>
    <xf numFmtId="4" fontId="6" fillId="0" borderId="0" xfId="2" applyNumberFormat="1" applyFont="1" applyBorder="1" applyAlignment="1">
      <alignment horizontal="center" vertical="center" wrapText="1"/>
    </xf>
    <xf numFmtId="2" fontId="6" fillId="0" borderId="0" xfId="2" applyNumberFormat="1" applyFont="1" applyBorder="1" applyAlignment="1">
      <alignment horizontal="center" vertical="center" wrapText="1"/>
    </xf>
    <xf numFmtId="4" fontId="11" fillId="0" borderId="0" xfId="2" applyNumberFormat="1" applyFont="1" applyBorder="1" applyAlignment="1">
      <alignment horizontal="right" vertical="center" wrapText="1"/>
    </xf>
    <xf numFmtId="4" fontId="3" fillId="0" borderId="4" xfId="0" applyNumberFormat="1" applyFont="1" applyBorder="1" applyAlignment="1">
      <alignment horizontal="center" vertical="center"/>
    </xf>
    <xf numFmtId="0" fontId="3" fillId="0" borderId="4" xfId="0" applyFont="1" applyBorder="1" applyAlignment="1">
      <alignment horizontal="center" vertical="center"/>
    </xf>
    <xf numFmtId="0" fontId="4" fillId="0" borderId="1" xfId="0" applyFont="1" applyBorder="1" applyAlignment="1">
      <alignment horizontal="left" wrapText="1"/>
    </xf>
    <xf numFmtId="0" fontId="4" fillId="0" borderId="2" xfId="0" applyFont="1" applyBorder="1" applyAlignment="1">
      <alignment horizontal="left" wrapText="1"/>
    </xf>
    <xf numFmtId="0" fontId="4" fillId="0" borderId="3" xfId="0" applyFont="1" applyBorder="1" applyAlignment="1">
      <alignment horizontal="left" wrapText="1"/>
    </xf>
    <xf numFmtId="4" fontId="4" fillId="0" borderId="4" xfId="0" applyNumberFormat="1" applyFont="1" applyBorder="1" applyAlignment="1">
      <alignment horizontal="center" vertical="center"/>
    </xf>
    <xf numFmtId="0" fontId="4" fillId="0" borderId="4" xfId="0" applyFont="1" applyBorder="1" applyAlignment="1">
      <alignment horizontal="center" vertical="center"/>
    </xf>
    <xf numFmtId="2" fontId="10" fillId="0" borderId="4" xfId="0" applyNumberFormat="1" applyFont="1" applyFill="1" applyBorder="1" applyAlignment="1">
      <alignment horizontal="center" vertical="center" shrinkToFit="1"/>
    </xf>
    <xf numFmtId="0" fontId="5" fillId="0" borderId="4" xfId="0" applyFont="1" applyBorder="1" applyAlignment="1">
      <alignment horizontal="right" vertical="center"/>
    </xf>
    <xf numFmtId="0" fontId="12" fillId="0" borderId="5" xfId="0" applyFont="1" applyBorder="1" applyAlignment="1">
      <alignment horizontal="center" vertical="center"/>
    </xf>
  </cellXfs>
  <cellStyles count="4">
    <cellStyle name="Hyperlink" xfId="3" builtinId="8"/>
    <cellStyle name="Normal" xfId="0" builtinId="0"/>
    <cellStyle name="Normal_Est yapral" xfId="2"/>
    <cellStyle name="Normal_Y Junction Miyapur 31.03.201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ST@18%25" TargetMode="External"/></Relationships>
</file>

<file path=xl/worksheets/sheet1.xml><?xml version="1.0" encoding="utf-8"?>
<worksheet xmlns="http://schemas.openxmlformats.org/spreadsheetml/2006/main" xmlns:r="http://schemas.openxmlformats.org/officeDocument/2006/relationships">
  <dimension ref="A1:J45"/>
  <sheetViews>
    <sheetView tabSelected="1" view="pageBreakPreview" zoomScale="60" workbookViewId="0">
      <selection activeCell="G4" sqref="G4"/>
    </sheetView>
  </sheetViews>
  <sheetFormatPr defaultRowHeight="15"/>
  <cols>
    <col min="1" max="1" width="8.85546875" customWidth="1"/>
    <col min="2" max="3" width="19.28515625" customWidth="1"/>
    <col min="4" max="4" width="77.42578125" style="1" customWidth="1"/>
    <col min="5" max="5" width="21.7109375" customWidth="1"/>
    <col min="6" max="6" width="18.5703125" customWidth="1"/>
    <col min="7" max="7" width="23.7109375" customWidth="1"/>
    <col min="8" max="9" width="16.42578125" customWidth="1"/>
    <col min="10" max="10" width="25.5703125" customWidth="1"/>
  </cols>
  <sheetData>
    <row r="1" spans="1:10" ht="46.5" customHeight="1">
      <c r="A1" s="39" t="s">
        <v>111</v>
      </c>
      <c r="B1" s="39"/>
      <c r="C1" s="39"/>
      <c r="D1" s="39"/>
      <c r="E1" s="39"/>
      <c r="F1" s="39"/>
      <c r="G1" s="39"/>
      <c r="H1" s="39"/>
      <c r="I1" s="39"/>
      <c r="J1" s="39"/>
    </row>
    <row r="2" spans="1:10" ht="141.75" customHeight="1">
      <c r="A2" s="32" t="s">
        <v>110</v>
      </c>
      <c r="B2" s="33"/>
      <c r="C2" s="33"/>
      <c r="D2" s="33"/>
      <c r="E2" s="33"/>
      <c r="F2" s="33"/>
      <c r="G2" s="33"/>
      <c r="H2" s="33"/>
      <c r="I2" s="33"/>
      <c r="J2" s="34"/>
    </row>
    <row r="3" spans="1:10" ht="173.25" customHeight="1">
      <c r="A3" s="20" t="s">
        <v>0</v>
      </c>
      <c r="B3" s="21" t="s">
        <v>1</v>
      </c>
      <c r="C3" s="22" t="s">
        <v>84</v>
      </c>
      <c r="D3" s="23" t="s">
        <v>8</v>
      </c>
      <c r="E3" s="22" t="s">
        <v>85</v>
      </c>
      <c r="F3" s="22" t="s">
        <v>86</v>
      </c>
      <c r="G3" s="22" t="s">
        <v>87</v>
      </c>
      <c r="H3" s="24" t="s">
        <v>88</v>
      </c>
      <c r="I3" s="24" t="s">
        <v>89</v>
      </c>
      <c r="J3" s="24" t="s">
        <v>90</v>
      </c>
    </row>
    <row r="4" spans="1:10" ht="90" customHeight="1">
      <c r="A4" s="3">
        <v>1</v>
      </c>
      <c r="B4" s="4" t="s">
        <v>15</v>
      </c>
      <c r="C4" s="6">
        <v>30</v>
      </c>
      <c r="D4" s="5" t="s">
        <v>57</v>
      </c>
      <c r="E4" s="6" t="s">
        <v>92</v>
      </c>
      <c r="F4" s="6" t="s">
        <v>93</v>
      </c>
      <c r="G4" s="25" t="s">
        <v>91</v>
      </c>
      <c r="H4" s="7">
        <v>1344</v>
      </c>
      <c r="I4" s="7" t="s">
        <v>3</v>
      </c>
      <c r="J4" s="8">
        <v>40320</v>
      </c>
    </row>
    <row r="5" spans="1:10" ht="409.5" customHeight="1">
      <c r="A5" s="3">
        <v>2</v>
      </c>
      <c r="B5" s="4" t="s">
        <v>16</v>
      </c>
      <c r="C5" s="17">
        <v>1660</v>
      </c>
      <c r="D5" s="9" t="s">
        <v>58</v>
      </c>
      <c r="E5" s="17" t="s">
        <v>94</v>
      </c>
      <c r="F5" s="17" t="s">
        <v>95</v>
      </c>
      <c r="G5" s="25" t="s">
        <v>91</v>
      </c>
      <c r="H5" s="7">
        <v>1264.6400000000001</v>
      </c>
      <c r="I5" s="7" t="s">
        <v>3</v>
      </c>
      <c r="J5" s="8">
        <v>2099302.3999999999</v>
      </c>
    </row>
    <row r="6" spans="1:10" ht="132" customHeight="1">
      <c r="A6" s="3">
        <v>3</v>
      </c>
      <c r="B6" s="4" t="s">
        <v>17</v>
      </c>
      <c r="C6" s="6">
        <v>40</v>
      </c>
      <c r="D6" s="18" t="s">
        <v>59</v>
      </c>
      <c r="E6" s="6" t="s">
        <v>96</v>
      </c>
      <c r="F6" s="7" t="s">
        <v>97</v>
      </c>
      <c r="G6" s="25" t="s">
        <v>91</v>
      </c>
      <c r="H6" s="7">
        <v>243.53</v>
      </c>
      <c r="I6" s="7" t="s">
        <v>3</v>
      </c>
      <c r="J6" s="8">
        <v>9741.2000000000007</v>
      </c>
    </row>
    <row r="7" spans="1:10" ht="66" customHeight="1">
      <c r="A7" s="3">
        <v>4</v>
      </c>
      <c r="B7" s="4" t="s">
        <v>18</v>
      </c>
      <c r="C7" s="6">
        <v>10</v>
      </c>
      <c r="D7" s="9" t="s">
        <v>60</v>
      </c>
      <c r="E7" s="6" t="s">
        <v>96</v>
      </c>
      <c r="F7" s="7" t="s">
        <v>97</v>
      </c>
      <c r="G7" s="25" t="s">
        <v>91</v>
      </c>
      <c r="H7" s="7">
        <v>2370.63</v>
      </c>
      <c r="I7" s="7" t="s">
        <v>2</v>
      </c>
      <c r="J7" s="8">
        <v>23706.3</v>
      </c>
    </row>
    <row r="8" spans="1:10" ht="72" customHeight="1">
      <c r="A8" s="3">
        <v>5</v>
      </c>
      <c r="B8" s="4" t="s">
        <v>19</v>
      </c>
      <c r="C8" s="6">
        <v>10</v>
      </c>
      <c r="D8" s="9" t="s">
        <v>61</v>
      </c>
      <c r="E8" s="6" t="s">
        <v>98</v>
      </c>
      <c r="F8" s="7" t="s">
        <v>99</v>
      </c>
      <c r="G8" s="25" t="s">
        <v>91</v>
      </c>
      <c r="H8" s="7">
        <v>1024</v>
      </c>
      <c r="I8" s="7" t="s">
        <v>5</v>
      </c>
      <c r="J8" s="8">
        <v>10240</v>
      </c>
    </row>
    <row r="9" spans="1:10" ht="70.5" customHeight="1">
      <c r="A9" s="3">
        <v>6</v>
      </c>
      <c r="B9" s="4" t="s">
        <v>20</v>
      </c>
      <c r="C9" s="6">
        <v>10</v>
      </c>
      <c r="D9" s="9" t="s">
        <v>62</v>
      </c>
      <c r="E9" s="6" t="s">
        <v>100</v>
      </c>
      <c r="F9" s="7" t="s">
        <v>101</v>
      </c>
      <c r="G9" s="25" t="s">
        <v>91</v>
      </c>
      <c r="H9" s="7">
        <v>1024</v>
      </c>
      <c r="I9" s="7" t="s">
        <v>5</v>
      </c>
      <c r="J9" s="8">
        <v>10240</v>
      </c>
    </row>
    <row r="10" spans="1:10" ht="204" customHeight="1">
      <c r="A10" s="3">
        <v>7</v>
      </c>
      <c r="B10" s="4" t="s">
        <v>11</v>
      </c>
      <c r="C10" s="6">
        <v>1</v>
      </c>
      <c r="D10" s="9" t="s">
        <v>83</v>
      </c>
      <c r="E10" s="6" t="s">
        <v>102</v>
      </c>
      <c r="F10" s="6" t="s">
        <v>103</v>
      </c>
      <c r="G10" s="25" t="s">
        <v>91</v>
      </c>
      <c r="H10" s="7">
        <v>3691.38</v>
      </c>
      <c r="I10" s="7" t="s">
        <v>2</v>
      </c>
      <c r="J10" s="8">
        <v>3691.38</v>
      </c>
    </row>
    <row r="11" spans="1:10" ht="79.5" customHeight="1">
      <c r="A11" s="3">
        <v>8</v>
      </c>
      <c r="B11" s="4" t="s">
        <v>21</v>
      </c>
      <c r="C11" s="6">
        <v>10</v>
      </c>
      <c r="D11" s="5" t="s">
        <v>22</v>
      </c>
      <c r="E11" s="6" t="s">
        <v>98</v>
      </c>
      <c r="F11" s="7" t="s">
        <v>99</v>
      </c>
      <c r="G11" s="25" t="s">
        <v>91</v>
      </c>
      <c r="H11" s="7">
        <v>6</v>
      </c>
      <c r="I11" s="7" t="s">
        <v>2</v>
      </c>
      <c r="J11" s="8">
        <v>60</v>
      </c>
    </row>
    <row r="12" spans="1:10" ht="80.25" customHeight="1">
      <c r="A12" s="3">
        <v>9</v>
      </c>
      <c r="B12" s="4" t="s">
        <v>23</v>
      </c>
      <c r="C12" s="6">
        <v>10</v>
      </c>
      <c r="D12" s="9" t="s">
        <v>24</v>
      </c>
      <c r="E12" s="6" t="s">
        <v>100</v>
      </c>
      <c r="F12" s="7" t="s">
        <v>101</v>
      </c>
      <c r="G12" s="25" t="s">
        <v>91</v>
      </c>
      <c r="H12" s="7">
        <v>4</v>
      </c>
      <c r="I12" s="7" t="s">
        <v>2</v>
      </c>
      <c r="J12" s="8">
        <v>40</v>
      </c>
    </row>
    <row r="13" spans="1:10" ht="66.75" customHeight="1">
      <c r="A13" s="3">
        <v>10</v>
      </c>
      <c r="B13" s="4" t="s">
        <v>25</v>
      </c>
      <c r="C13" s="6">
        <v>12</v>
      </c>
      <c r="D13" s="9" t="s">
        <v>26</v>
      </c>
      <c r="E13" s="6" t="s">
        <v>98</v>
      </c>
      <c r="F13" s="7" t="s">
        <v>99</v>
      </c>
      <c r="G13" s="25" t="s">
        <v>91</v>
      </c>
      <c r="H13" s="7">
        <v>8</v>
      </c>
      <c r="I13" s="7" t="s">
        <v>2</v>
      </c>
      <c r="J13" s="8">
        <v>96</v>
      </c>
    </row>
    <row r="14" spans="1:10" ht="78.75" customHeight="1">
      <c r="A14" s="3">
        <v>11</v>
      </c>
      <c r="B14" s="4" t="s">
        <v>27</v>
      </c>
      <c r="C14" s="6">
        <v>12</v>
      </c>
      <c r="D14" s="9" t="s">
        <v>28</v>
      </c>
      <c r="E14" s="6" t="s">
        <v>100</v>
      </c>
      <c r="F14" s="7" t="s">
        <v>101</v>
      </c>
      <c r="G14" s="25" t="s">
        <v>91</v>
      </c>
      <c r="H14" s="7">
        <v>4</v>
      </c>
      <c r="I14" s="7" t="s">
        <v>2</v>
      </c>
      <c r="J14" s="8">
        <v>48</v>
      </c>
    </row>
    <row r="15" spans="1:10" ht="80.25" customHeight="1">
      <c r="A15" s="3">
        <v>12</v>
      </c>
      <c r="B15" s="4" t="s">
        <v>29</v>
      </c>
      <c r="C15" s="6">
        <v>5</v>
      </c>
      <c r="D15" s="9" t="s">
        <v>63</v>
      </c>
      <c r="E15" s="6" t="s">
        <v>92</v>
      </c>
      <c r="F15" s="6" t="s">
        <v>93</v>
      </c>
      <c r="G15" s="25" t="s">
        <v>91</v>
      </c>
      <c r="H15" s="7">
        <v>3486</v>
      </c>
      <c r="I15" s="7" t="s">
        <v>2</v>
      </c>
      <c r="J15" s="8">
        <v>17430</v>
      </c>
    </row>
    <row r="16" spans="1:10" ht="87" customHeight="1">
      <c r="A16" s="3">
        <v>13</v>
      </c>
      <c r="B16" s="4" t="s">
        <v>30</v>
      </c>
      <c r="C16" s="6">
        <v>60</v>
      </c>
      <c r="D16" s="9" t="s">
        <v>64</v>
      </c>
      <c r="E16" s="6" t="s">
        <v>92</v>
      </c>
      <c r="F16" s="6" t="s">
        <v>93</v>
      </c>
      <c r="G16" s="25" t="s">
        <v>91</v>
      </c>
      <c r="H16" s="7">
        <v>105</v>
      </c>
      <c r="I16" s="7" t="s">
        <v>10</v>
      </c>
      <c r="J16" s="8">
        <v>6300</v>
      </c>
    </row>
    <row r="17" spans="1:10" ht="111.75" customHeight="1">
      <c r="A17" s="3">
        <v>14</v>
      </c>
      <c r="B17" s="4" t="s">
        <v>31</v>
      </c>
      <c r="C17" s="6">
        <v>60</v>
      </c>
      <c r="D17" s="9" t="s">
        <v>65</v>
      </c>
      <c r="E17" s="6" t="s">
        <v>96</v>
      </c>
      <c r="F17" s="7" t="s">
        <v>97</v>
      </c>
      <c r="G17" s="25" t="s">
        <v>91</v>
      </c>
      <c r="H17" s="7">
        <v>14.03</v>
      </c>
      <c r="I17" s="7" t="s">
        <v>3</v>
      </c>
      <c r="J17" s="8">
        <v>841.8</v>
      </c>
    </row>
    <row r="18" spans="1:10" ht="94.5" customHeight="1">
      <c r="A18" s="3">
        <v>15</v>
      </c>
      <c r="B18" s="4" t="s">
        <v>12</v>
      </c>
      <c r="C18" s="6">
        <v>50</v>
      </c>
      <c r="D18" s="9" t="s">
        <v>66</v>
      </c>
      <c r="E18" s="6" t="s">
        <v>92</v>
      </c>
      <c r="F18" s="6" t="s">
        <v>93</v>
      </c>
      <c r="G18" s="25" t="s">
        <v>91</v>
      </c>
      <c r="H18" s="7">
        <v>117.5</v>
      </c>
      <c r="I18" s="7" t="s">
        <v>10</v>
      </c>
      <c r="J18" s="8">
        <v>5875</v>
      </c>
    </row>
    <row r="19" spans="1:10" ht="90.75" customHeight="1">
      <c r="A19" s="3">
        <v>16</v>
      </c>
      <c r="B19" s="10" t="s">
        <v>32</v>
      </c>
      <c r="C19" s="6">
        <v>20</v>
      </c>
      <c r="D19" s="9" t="s">
        <v>67</v>
      </c>
      <c r="E19" s="6" t="s">
        <v>104</v>
      </c>
      <c r="F19" s="6" t="s">
        <v>105</v>
      </c>
      <c r="G19" s="25" t="s">
        <v>91</v>
      </c>
      <c r="H19" s="7">
        <v>16</v>
      </c>
      <c r="I19" s="7" t="s">
        <v>2</v>
      </c>
      <c r="J19" s="8">
        <v>320</v>
      </c>
    </row>
    <row r="20" spans="1:10" ht="123" customHeight="1">
      <c r="A20" s="3">
        <v>17</v>
      </c>
      <c r="B20" s="10" t="s">
        <v>35</v>
      </c>
      <c r="C20" s="6">
        <v>150</v>
      </c>
      <c r="D20" s="9" t="s">
        <v>68</v>
      </c>
      <c r="E20" s="6" t="s">
        <v>92</v>
      </c>
      <c r="F20" s="6" t="s">
        <v>93</v>
      </c>
      <c r="G20" s="25" t="s">
        <v>91</v>
      </c>
      <c r="H20" s="7">
        <v>303</v>
      </c>
      <c r="I20" s="7" t="s">
        <v>3</v>
      </c>
      <c r="J20" s="8">
        <v>45450</v>
      </c>
    </row>
    <row r="21" spans="1:10" ht="163.5" customHeight="1">
      <c r="A21" s="3">
        <v>18</v>
      </c>
      <c r="B21" s="10" t="s">
        <v>45</v>
      </c>
      <c r="C21" s="6">
        <v>0.05</v>
      </c>
      <c r="D21" s="9" t="s">
        <v>69</v>
      </c>
      <c r="E21" s="6" t="s">
        <v>106</v>
      </c>
      <c r="F21" s="6" t="s">
        <v>107</v>
      </c>
      <c r="G21" s="25" t="s">
        <v>91</v>
      </c>
      <c r="H21" s="7">
        <v>13856.8</v>
      </c>
      <c r="I21" s="7" t="s">
        <v>46</v>
      </c>
      <c r="J21" s="8">
        <v>692.84</v>
      </c>
    </row>
    <row r="22" spans="1:10" ht="91.5" customHeight="1">
      <c r="A22" s="3">
        <v>19</v>
      </c>
      <c r="B22" s="10" t="s">
        <v>47</v>
      </c>
      <c r="C22" s="6">
        <v>1</v>
      </c>
      <c r="D22" s="9" t="s">
        <v>48</v>
      </c>
      <c r="E22" s="6" t="s">
        <v>98</v>
      </c>
      <c r="F22" s="7" t="s">
        <v>99</v>
      </c>
      <c r="G22" s="25" t="s">
        <v>91</v>
      </c>
      <c r="H22" s="7">
        <v>202</v>
      </c>
      <c r="I22" s="7" t="s">
        <v>2</v>
      </c>
      <c r="J22" s="8">
        <v>202</v>
      </c>
    </row>
    <row r="23" spans="1:10" ht="81.75" customHeight="1">
      <c r="A23" s="3">
        <v>20</v>
      </c>
      <c r="B23" s="10" t="s">
        <v>49</v>
      </c>
      <c r="C23" s="6">
        <v>1</v>
      </c>
      <c r="D23" s="9" t="s">
        <v>50</v>
      </c>
      <c r="E23" s="6" t="s">
        <v>100</v>
      </c>
      <c r="F23" s="7" t="s">
        <v>101</v>
      </c>
      <c r="G23" s="25" t="s">
        <v>91</v>
      </c>
      <c r="H23" s="7">
        <v>100</v>
      </c>
      <c r="I23" s="7" t="s">
        <v>2</v>
      </c>
      <c r="J23" s="8">
        <v>100</v>
      </c>
    </row>
    <row r="24" spans="1:10" ht="87.75" customHeight="1">
      <c r="A24" s="3">
        <v>21</v>
      </c>
      <c r="B24" s="10" t="s">
        <v>37</v>
      </c>
      <c r="C24" s="6">
        <v>0.15</v>
      </c>
      <c r="D24" s="9" t="s">
        <v>38</v>
      </c>
      <c r="E24" s="6" t="s">
        <v>98</v>
      </c>
      <c r="F24" s="7" t="s">
        <v>99</v>
      </c>
      <c r="G24" s="25" t="s">
        <v>91</v>
      </c>
      <c r="H24" s="7">
        <v>221</v>
      </c>
      <c r="I24" s="7" t="s">
        <v>39</v>
      </c>
      <c r="J24" s="8">
        <v>33.15</v>
      </c>
    </row>
    <row r="25" spans="1:10" ht="84" customHeight="1">
      <c r="A25" s="3">
        <v>22</v>
      </c>
      <c r="B25" s="10" t="s">
        <v>40</v>
      </c>
      <c r="C25" s="6">
        <v>0.15</v>
      </c>
      <c r="D25" s="9" t="s">
        <v>41</v>
      </c>
      <c r="E25" s="6" t="s">
        <v>100</v>
      </c>
      <c r="F25" s="7" t="s">
        <v>101</v>
      </c>
      <c r="G25" s="25" t="s">
        <v>91</v>
      </c>
      <c r="H25" s="7">
        <v>185</v>
      </c>
      <c r="I25" s="7" t="s">
        <v>39</v>
      </c>
      <c r="J25" s="8">
        <v>27.75</v>
      </c>
    </row>
    <row r="26" spans="1:10" ht="61.5" customHeight="1">
      <c r="A26" s="3">
        <v>23</v>
      </c>
      <c r="B26" s="10" t="s">
        <v>51</v>
      </c>
      <c r="C26" s="6">
        <v>6</v>
      </c>
      <c r="D26" s="9" t="s">
        <v>70</v>
      </c>
      <c r="E26" s="6" t="s">
        <v>98</v>
      </c>
      <c r="F26" s="7" t="s">
        <v>99</v>
      </c>
      <c r="G26" s="25" t="s">
        <v>91</v>
      </c>
      <c r="H26" s="7">
        <v>1</v>
      </c>
      <c r="I26" s="7" t="s">
        <v>2</v>
      </c>
      <c r="J26" s="8">
        <v>6</v>
      </c>
    </row>
    <row r="27" spans="1:10" ht="74.25" customHeight="1">
      <c r="A27" s="3">
        <v>24</v>
      </c>
      <c r="B27" s="10" t="s">
        <v>52</v>
      </c>
      <c r="C27" s="6">
        <v>6</v>
      </c>
      <c r="D27" s="9" t="s">
        <v>71</v>
      </c>
      <c r="E27" s="6" t="s">
        <v>100</v>
      </c>
      <c r="F27" s="7" t="s">
        <v>101</v>
      </c>
      <c r="G27" s="25" t="s">
        <v>91</v>
      </c>
      <c r="H27" s="7">
        <v>1</v>
      </c>
      <c r="I27" s="7" t="s">
        <v>2</v>
      </c>
      <c r="J27" s="8">
        <v>6</v>
      </c>
    </row>
    <row r="28" spans="1:10" ht="80.25" customHeight="1">
      <c r="A28" s="3">
        <v>25</v>
      </c>
      <c r="B28" s="10" t="s">
        <v>53</v>
      </c>
      <c r="C28" s="6">
        <v>4</v>
      </c>
      <c r="D28" s="9" t="s">
        <v>72</v>
      </c>
      <c r="E28" s="6" t="s">
        <v>96</v>
      </c>
      <c r="F28" s="7" t="s">
        <v>97</v>
      </c>
      <c r="G28" s="25" t="s">
        <v>91</v>
      </c>
      <c r="H28" s="7">
        <v>2</v>
      </c>
      <c r="I28" s="7" t="s">
        <v>2</v>
      </c>
      <c r="J28" s="8">
        <v>8</v>
      </c>
    </row>
    <row r="29" spans="1:10" ht="409.6" customHeight="1">
      <c r="A29" s="3">
        <v>26</v>
      </c>
      <c r="B29" s="10" t="s">
        <v>36</v>
      </c>
      <c r="C29" s="17">
        <v>1660</v>
      </c>
      <c r="D29" s="9" t="s">
        <v>73</v>
      </c>
      <c r="E29" s="17" t="s">
        <v>94</v>
      </c>
      <c r="F29" s="17" t="s">
        <v>95</v>
      </c>
      <c r="G29" s="25" t="s">
        <v>91</v>
      </c>
      <c r="H29" s="7">
        <v>204.1</v>
      </c>
      <c r="I29" s="7" t="s">
        <v>3</v>
      </c>
      <c r="J29" s="8">
        <v>338806</v>
      </c>
    </row>
    <row r="30" spans="1:10" ht="172.5" customHeight="1">
      <c r="A30" s="3">
        <v>27</v>
      </c>
      <c r="B30" s="10" t="s">
        <v>54</v>
      </c>
      <c r="C30" s="6">
        <v>0.13</v>
      </c>
      <c r="D30" s="9" t="s">
        <v>74</v>
      </c>
      <c r="E30" s="6" t="s">
        <v>104</v>
      </c>
      <c r="F30" s="6" t="s">
        <v>105</v>
      </c>
      <c r="G30" s="25" t="s">
        <v>91</v>
      </c>
      <c r="H30" s="7">
        <v>3426</v>
      </c>
      <c r="I30" s="7" t="s">
        <v>39</v>
      </c>
      <c r="J30" s="8">
        <v>445.38</v>
      </c>
    </row>
    <row r="31" spans="1:10" ht="88.5" customHeight="1">
      <c r="A31" s="3">
        <v>28</v>
      </c>
      <c r="B31" s="10" t="s">
        <v>33</v>
      </c>
      <c r="C31" s="6">
        <v>3</v>
      </c>
      <c r="D31" s="9" t="s">
        <v>75</v>
      </c>
      <c r="E31" s="6" t="s">
        <v>96</v>
      </c>
      <c r="F31" s="7" t="s">
        <v>97</v>
      </c>
      <c r="G31" s="25" t="s">
        <v>91</v>
      </c>
      <c r="H31" s="7">
        <v>3200</v>
      </c>
      <c r="I31" s="7" t="s">
        <v>2</v>
      </c>
      <c r="J31" s="8">
        <v>9600</v>
      </c>
    </row>
    <row r="32" spans="1:10" ht="96.75" customHeight="1">
      <c r="A32" s="3">
        <v>29</v>
      </c>
      <c r="B32" s="10" t="s">
        <v>43</v>
      </c>
      <c r="C32" s="6">
        <v>4</v>
      </c>
      <c r="D32" s="9" t="s">
        <v>109</v>
      </c>
      <c r="E32" s="17" t="s">
        <v>94</v>
      </c>
      <c r="F32" s="17" t="s">
        <v>95</v>
      </c>
      <c r="G32" s="25" t="s">
        <v>91</v>
      </c>
      <c r="H32" s="7">
        <v>730</v>
      </c>
      <c r="I32" s="7" t="s">
        <v>2</v>
      </c>
      <c r="J32" s="8">
        <v>2920</v>
      </c>
    </row>
    <row r="33" spans="1:10" ht="129" customHeight="1">
      <c r="A33" s="3">
        <v>30</v>
      </c>
      <c r="B33" s="10" t="s">
        <v>55</v>
      </c>
      <c r="C33" s="6">
        <v>4</v>
      </c>
      <c r="D33" s="9" t="s">
        <v>76</v>
      </c>
      <c r="E33" s="6" t="s">
        <v>96</v>
      </c>
      <c r="F33" s="7" t="s">
        <v>97</v>
      </c>
      <c r="G33" s="25" t="s">
        <v>91</v>
      </c>
      <c r="H33" s="7">
        <v>2643.83</v>
      </c>
      <c r="I33" s="7" t="s">
        <v>2</v>
      </c>
      <c r="J33" s="8">
        <v>10575.32</v>
      </c>
    </row>
    <row r="34" spans="1:10" ht="92.25" customHeight="1">
      <c r="A34" s="3">
        <v>31</v>
      </c>
      <c r="B34" s="10" t="s">
        <v>13</v>
      </c>
      <c r="C34" s="6">
        <v>4.4800000000000004</v>
      </c>
      <c r="D34" s="9" t="s">
        <v>77</v>
      </c>
      <c r="E34" s="6" t="s">
        <v>96</v>
      </c>
      <c r="F34" s="7" t="s">
        <v>97</v>
      </c>
      <c r="G34" s="25" t="s">
        <v>91</v>
      </c>
      <c r="H34" s="7">
        <v>6579</v>
      </c>
      <c r="I34" s="7" t="s">
        <v>14</v>
      </c>
      <c r="J34" s="8">
        <v>29473.919999999998</v>
      </c>
    </row>
    <row r="35" spans="1:10" ht="81" customHeight="1">
      <c r="A35" s="3">
        <v>32</v>
      </c>
      <c r="B35" s="10" t="s">
        <v>44</v>
      </c>
      <c r="C35" s="6">
        <v>4</v>
      </c>
      <c r="D35" s="9" t="s">
        <v>78</v>
      </c>
      <c r="E35" s="6" t="s">
        <v>96</v>
      </c>
      <c r="F35" s="7" t="s">
        <v>97</v>
      </c>
      <c r="G35" s="25" t="s">
        <v>91</v>
      </c>
      <c r="H35" s="7">
        <v>656</v>
      </c>
      <c r="I35" s="7" t="s">
        <v>2</v>
      </c>
      <c r="J35" s="8">
        <v>2624</v>
      </c>
    </row>
    <row r="36" spans="1:10" ht="117.75" customHeight="1">
      <c r="A36" s="3">
        <v>33</v>
      </c>
      <c r="B36" s="10" t="s">
        <v>9</v>
      </c>
      <c r="C36" s="6">
        <v>5</v>
      </c>
      <c r="D36" s="9" t="s">
        <v>79</v>
      </c>
      <c r="E36" s="17" t="s">
        <v>94</v>
      </c>
      <c r="F36" s="17" t="s">
        <v>95</v>
      </c>
      <c r="G36" s="25" t="s">
        <v>91</v>
      </c>
      <c r="H36" s="7">
        <v>1234.2</v>
      </c>
      <c r="I36" s="7" t="s">
        <v>2</v>
      </c>
      <c r="J36" s="8">
        <v>6171</v>
      </c>
    </row>
    <row r="37" spans="1:10" ht="82.5" customHeight="1">
      <c r="A37" s="3">
        <v>34</v>
      </c>
      <c r="B37" s="10" t="s">
        <v>56</v>
      </c>
      <c r="C37" s="6">
        <v>4</v>
      </c>
      <c r="D37" s="9" t="s">
        <v>80</v>
      </c>
      <c r="E37" s="6" t="s">
        <v>96</v>
      </c>
      <c r="F37" s="7" t="s">
        <v>97</v>
      </c>
      <c r="G37" s="25" t="s">
        <v>91</v>
      </c>
      <c r="H37" s="7">
        <v>47</v>
      </c>
      <c r="I37" s="7" t="s">
        <v>2</v>
      </c>
      <c r="J37" s="8">
        <v>188</v>
      </c>
    </row>
    <row r="38" spans="1:10" ht="84" customHeight="1">
      <c r="A38" s="3">
        <v>35</v>
      </c>
      <c r="B38" s="10" t="s">
        <v>34</v>
      </c>
      <c r="C38" s="6">
        <v>12</v>
      </c>
      <c r="D38" s="9" t="s">
        <v>81</v>
      </c>
      <c r="E38" s="6" t="s">
        <v>96</v>
      </c>
      <c r="F38" s="7" t="s">
        <v>97</v>
      </c>
      <c r="G38" s="25" t="s">
        <v>91</v>
      </c>
      <c r="H38" s="7">
        <v>3725.45</v>
      </c>
      <c r="I38" s="7" t="s">
        <v>2</v>
      </c>
      <c r="J38" s="8">
        <v>44705.4</v>
      </c>
    </row>
    <row r="39" spans="1:10" ht="96" customHeight="1">
      <c r="A39" s="3">
        <v>36</v>
      </c>
      <c r="B39" s="10" t="s">
        <v>42</v>
      </c>
      <c r="C39" s="6">
        <v>2.15</v>
      </c>
      <c r="D39" s="9" t="s">
        <v>82</v>
      </c>
      <c r="E39" s="6" t="s">
        <v>102</v>
      </c>
      <c r="F39" s="6" t="s">
        <v>108</v>
      </c>
      <c r="G39" s="25" t="s">
        <v>91</v>
      </c>
      <c r="H39" s="7">
        <v>476.34</v>
      </c>
      <c r="I39" s="7" t="s">
        <v>39</v>
      </c>
      <c r="J39" s="8">
        <v>1024.1300000000001</v>
      </c>
    </row>
    <row r="40" spans="1:10" ht="26.25" customHeight="1">
      <c r="A40" s="38" t="s">
        <v>4</v>
      </c>
      <c r="B40" s="38"/>
      <c r="C40" s="38"/>
      <c r="D40" s="38"/>
      <c r="E40" s="17"/>
      <c r="F40" s="17"/>
      <c r="G40" s="7"/>
      <c r="H40" s="7"/>
      <c r="I40" s="7"/>
      <c r="J40" s="26">
        <f>SUM(J4:J39)</f>
        <v>2721310.9699999988</v>
      </c>
    </row>
    <row r="41" spans="1:10" ht="26.25" customHeight="1">
      <c r="A41" s="11"/>
      <c r="B41" s="11"/>
      <c r="C41" s="11"/>
      <c r="D41" s="11"/>
      <c r="E41" s="27"/>
      <c r="F41" s="27"/>
      <c r="G41" s="28"/>
      <c r="H41" s="28"/>
      <c r="I41" s="28"/>
      <c r="J41" s="29"/>
    </row>
    <row r="42" spans="1:10" s="2" customFormat="1" ht="24" customHeight="1">
      <c r="A42" s="11"/>
      <c r="B42" s="11"/>
      <c r="C42" s="11"/>
      <c r="D42" s="12"/>
      <c r="E42" s="13"/>
      <c r="F42" s="13"/>
      <c r="G42" s="13"/>
      <c r="H42" s="14"/>
      <c r="I42" s="14"/>
      <c r="J42" s="15"/>
    </row>
    <row r="43" spans="1:10" s="2" customFormat="1" ht="35.25" customHeight="1">
      <c r="A43" s="11"/>
      <c r="B43" s="11"/>
      <c r="C43" s="11"/>
      <c r="D43" s="19" t="s">
        <v>4</v>
      </c>
      <c r="E43" s="35">
        <f>J40</f>
        <v>2721310.9699999988</v>
      </c>
      <c r="F43" s="35"/>
      <c r="G43" s="36"/>
      <c r="H43" s="14"/>
      <c r="I43" s="14"/>
      <c r="J43" s="15"/>
    </row>
    <row r="44" spans="1:10" s="2" customFormat="1" ht="34.5" customHeight="1">
      <c r="A44" s="11"/>
      <c r="B44" s="11"/>
      <c r="C44" s="11"/>
      <c r="D44" s="16" t="s">
        <v>6</v>
      </c>
      <c r="E44" s="37">
        <f>E43*18%</f>
        <v>489835.97459999978</v>
      </c>
      <c r="F44" s="37"/>
      <c r="G44" s="37"/>
      <c r="H44" s="14"/>
      <c r="I44" s="14"/>
      <c r="J44" s="15"/>
    </row>
    <row r="45" spans="1:10" s="2" customFormat="1" ht="40.5" customHeight="1">
      <c r="A45" s="11"/>
      <c r="B45" s="11"/>
      <c r="C45" s="11"/>
      <c r="D45" s="19" t="s">
        <v>7</v>
      </c>
      <c r="E45" s="30">
        <f>E43+E44</f>
        <v>3211146.9445999986</v>
      </c>
      <c r="F45" s="30"/>
      <c r="G45" s="31"/>
      <c r="H45" s="14"/>
      <c r="I45" s="14"/>
      <c r="J45" s="15"/>
    </row>
  </sheetData>
  <mergeCells count="6">
    <mergeCell ref="A1:J1"/>
    <mergeCell ref="E45:G45"/>
    <mergeCell ref="A2:J2"/>
    <mergeCell ref="E43:G43"/>
    <mergeCell ref="E44:G44"/>
    <mergeCell ref="A40:D40"/>
  </mergeCells>
  <hyperlinks>
    <hyperlink ref="D44" r:id="rId1"/>
  </hyperlinks>
  <pageMargins left="0.70866141732283505" right="0.70866141732283505" top="0.74803149606299202" bottom="0.74803149606299202" header="0.31496062992126" footer="0.31496062992126"/>
  <pageSetup paperSize="5" scale="59" fitToHeight="26" orientation="landscape" verticalDpi="0" r:id="rId2"/>
  <rowBreaks count="3" manualBreakCount="3">
    <brk id="5" max="16383" man="1"/>
    <brk id="22" max="9" man="1"/>
    <brk id="2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T-2532-07-05-01-01-001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2026-01-06T07:19:38Z</dcterms:modified>
</cp:coreProperties>
</file>